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40" windowWidth="21400" windowHeight="13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3" i="1"/>
  <c r="A48"/>
  <c r="E25"/>
  <c r="E26"/>
  <c r="E27"/>
  <c r="E28"/>
  <c r="E29"/>
  <c r="E31"/>
  <c r="E32"/>
  <c r="F12"/>
  <c r="F9"/>
  <c r="F10"/>
  <c r="F11"/>
  <c r="F20"/>
  <c r="E14"/>
  <c r="E18"/>
  <c r="C51"/>
  <c r="D51"/>
  <c r="B51"/>
  <c r="C52"/>
  <c r="D52"/>
  <c r="B52"/>
  <c r="E52"/>
  <c r="F52"/>
  <c r="F62"/>
  <c r="E51"/>
  <c r="F51"/>
  <c r="F14"/>
  <c r="F18"/>
  <c r="F19"/>
  <c r="E19"/>
  <c r="E21"/>
  <c r="F30"/>
  <c r="E30"/>
  <c r="E33"/>
  <c r="E35"/>
  <c r="E53"/>
  <c r="F53"/>
  <c r="F33"/>
  <c r="F21"/>
  <c r="F64"/>
  <c r="F35"/>
  <c r="E56"/>
  <c r="F56"/>
  <c r="F60"/>
  <c r="F58"/>
  <c r="F66"/>
</calcChain>
</file>

<file path=xl/sharedStrings.xml><?xml version="1.0" encoding="utf-8"?>
<sst xmlns="http://schemas.openxmlformats.org/spreadsheetml/2006/main" count="67" uniqueCount="66">
  <si>
    <t>LAWN CARE / SNOW REMOVAL</t>
  </si>
  <si>
    <t>RENT PER MONTH (ACTUAL NOW)</t>
  </si>
  <si>
    <t>TOTAL ANNUAL RENT</t>
  </si>
  <si>
    <t>NET OPERATING INCOME (GROSS CASH FLOW)</t>
  </si>
  <si>
    <t>REPAIRS (5% GROSS RENT COLLECTED)</t>
  </si>
  <si>
    <t>DEBT SERVICE RATIO</t>
  </si>
  <si>
    <t>EXPECTED APPRAISAL VALUE</t>
  </si>
  <si>
    <t>BANK FEES / CLOSING COSTS / CITY LOAN FEES</t>
  </si>
  <si>
    <t>REPAIRS NEEDED - CASH OUT AT CLOSING</t>
  </si>
  <si>
    <t>PROPERTY EVALUATION FORM</t>
  </si>
  <si>
    <t>ADDRESS</t>
  </si>
  <si>
    <t>DESCRIPTION</t>
  </si>
  <si>
    <t>UNITS</t>
  </si>
  <si>
    <t>UNIT 1</t>
  </si>
  <si>
    <t>SQ.FT</t>
  </si>
  <si>
    <t>UNIT 2</t>
  </si>
  <si>
    <t>TOTALS</t>
  </si>
  <si>
    <t>UNIT MIX AND RENT SCHEDULE</t>
  </si>
  <si>
    <t>INCOME</t>
  </si>
  <si>
    <t>GROSS RENTAL INCOME</t>
  </si>
  <si>
    <t>NET OTHER INCOME</t>
  </si>
  <si>
    <t>TOTAL INCOME</t>
  </si>
  <si>
    <t>EXPENSES</t>
  </si>
  <si>
    <t>UTILITIES</t>
  </si>
  <si>
    <t>INSURANCE</t>
  </si>
  <si>
    <t>NET OPERATING INCOME</t>
  </si>
  <si>
    <t>ADVERTISING</t>
  </si>
  <si>
    <t>CLEANING</t>
  </si>
  <si>
    <t>TAXES</t>
  </si>
  <si>
    <t>TOTAL EXPENSES</t>
  </si>
  <si>
    <t>MORTGAGE EXPENSE</t>
  </si>
  <si>
    <t>RATE</t>
  </si>
  <si>
    <t>ADDRESS:</t>
  </si>
  <si>
    <t>DISPOSAL</t>
  </si>
  <si>
    <t>BANK LOAN</t>
  </si>
  <si>
    <t>PROJECTED CASH FLOW NET</t>
  </si>
  <si>
    <t>LESS VACANCY (7%)</t>
  </si>
  <si>
    <t>MONTHLY</t>
  </si>
  <si>
    <t>ANNUAL</t>
  </si>
  <si>
    <t>ASSUMPTIONS / NOTES</t>
  </si>
  <si>
    <t>RATE (MONTHLY)</t>
  </si>
  <si>
    <t>TERM (YEARS)</t>
  </si>
  <si>
    <t>TERM (MONTHS)</t>
  </si>
  <si>
    <t>DEBT SERVICE</t>
  </si>
  <si>
    <t>EXPECTED APPRAISED VALUE BASED ON NOI</t>
  </si>
  <si>
    <t>PROPERTY INFORMATION</t>
  </si>
  <si>
    <t>FINANCING INFORMATION</t>
  </si>
  <si>
    <t>ESTIMATED ANNUAL</t>
  </si>
  <si>
    <t>ESTIMATED MONTHLY</t>
  </si>
  <si>
    <t>PROJECTED MONTHLY</t>
  </si>
  <si>
    <t>PROJECTED ANNUAL</t>
  </si>
  <si>
    <t>TOTAL OUTLAY</t>
  </si>
  <si>
    <t>PURCHASE PRICE (INCLUDE COMMISSIONS)</t>
  </si>
  <si>
    <t>TOTAL OUTLAY CALCULATOR</t>
  </si>
  <si>
    <t>PUT AMOUNT IN THIS BOX THAT WILL BE FINANCED IN CASH (OUT OF POCKET)</t>
  </si>
  <si>
    <t>COST / SQ. FT. (BASED ON TOTAL OUTLAY)</t>
  </si>
  <si>
    <t>RENT / SQ. FT.</t>
  </si>
  <si>
    <t>ANTICIPATED PAYBACK PERIOD (IN YEARS)</t>
  </si>
  <si>
    <t>EXPECTED LTV POSITION AT PURCHASE</t>
  </si>
  <si>
    <t>UNIT 3</t>
  </si>
  <si>
    <t>UNIT 4</t>
  </si>
  <si>
    <t>ENTER AMOUNT OF LOAN / RATE AND TERM IN THESE BOXES</t>
  </si>
  <si>
    <t>ENTER ANY ADDITIONAL MONTHLY INCOME SUCH AS LAUNDRY / PARKING / VENDING</t>
  </si>
  <si>
    <t>ENTER SQ.FT OF EACH UNIT AND MONTHLY RENT OF EACH UNIT</t>
  </si>
  <si>
    <t>ENTER ESTIMATED EXPENSES FOR EACH LINE ITEM</t>
  </si>
  <si>
    <t>THIS ITEM CALCULATES OFF OF GROSS RENTS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</si>
</sst>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8" fontId="4" fillId="0" borderId="10" xfId="0" applyNumberFormat="1" applyFont="1" applyFill="1" applyBorder="1" applyAlignment="1">
      <alignment vertical="center" wrapText="1"/>
    </xf>
    <xf numFmtId="8" fontId="4" fillId="0" borderId="9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10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right" vertical="center" wrapText="1"/>
    </xf>
    <xf numFmtId="8" fontId="3" fillId="0" borderId="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vertical="center" wrapText="1"/>
    </xf>
    <xf numFmtId="164" fontId="0" fillId="2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8" fontId="2" fillId="0" borderId="10" xfId="1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vertical="center" wrapText="1"/>
    </xf>
    <xf numFmtId="10" fontId="6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7" borderId="0" xfId="0" applyFont="1" applyFill="1" applyAlignment="1">
      <alignment vertical="center" wrapText="1"/>
    </xf>
    <xf numFmtId="164" fontId="2" fillId="7" borderId="5" xfId="0" applyNumberFormat="1" applyFont="1" applyFill="1" applyBorder="1" applyAlignment="1">
      <alignment vertical="center" wrapText="1"/>
    </xf>
    <xf numFmtId="164" fontId="0" fillId="7" borderId="10" xfId="0" applyNumberForma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 wrapText="1"/>
    </xf>
    <xf numFmtId="0" fontId="8" fillId="9" borderId="0" xfId="0" applyFont="1" applyFill="1" applyAlignment="1">
      <alignment vertical="center" wrapText="1"/>
    </xf>
    <xf numFmtId="164" fontId="5" fillId="9" borderId="11" xfId="0" applyNumberFormat="1" applyFont="1" applyFill="1" applyBorder="1" applyAlignment="1">
      <alignment vertical="center" wrapText="1"/>
    </xf>
    <xf numFmtId="8" fontId="5" fillId="9" borderId="9" xfId="0" applyNumberFormat="1" applyFont="1" applyFill="1" applyBorder="1" applyAlignment="1">
      <alignment vertical="center" wrapText="1"/>
    </xf>
    <xf numFmtId="164" fontId="5" fillId="9" borderId="9" xfId="0" applyNumberFormat="1" applyFont="1" applyFill="1" applyBorder="1" applyAlignment="1">
      <alignment vertical="center" wrapText="1"/>
    </xf>
    <xf numFmtId="164" fontId="5" fillId="9" borderId="12" xfId="0" applyNumberFormat="1" applyFont="1" applyFill="1" applyBorder="1" applyAlignment="1">
      <alignment vertical="center" wrapText="1"/>
    </xf>
    <xf numFmtId="164" fontId="2" fillId="9" borderId="6" xfId="0" applyNumberFormat="1" applyFont="1" applyFill="1" applyBorder="1" applyAlignment="1">
      <alignment vertical="center" wrapText="1"/>
    </xf>
    <xf numFmtId="164" fontId="2" fillId="9" borderId="5" xfId="0" applyNumberFormat="1" applyFont="1" applyFill="1" applyBorder="1" applyAlignment="1">
      <alignment vertical="center" wrapText="1"/>
    </xf>
    <xf numFmtId="164" fontId="2" fillId="10" borderId="14" xfId="0" applyNumberFormat="1" applyFont="1" applyFill="1" applyBorder="1" applyAlignment="1">
      <alignment vertical="center"/>
    </xf>
    <xf numFmtId="164" fontId="5" fillId="10" borderId="14" xfId="0" applyNumberFormat="1" applyFont="1" applyFill="1" applyBorder="1" applyAlignment="1">
      <alignment vertical="center"/>
    </xf>
    <xf numFmtId="164" fontId="2" fillId="6" borderId="15" xfId="0" applyNumberFormat="1" applyFont="1" applyFill="1" applyBorder="1" applyAlignment="1">
      <alignment vertical="center"/>
    </xf>
    <xf numFmtId="164" fontId="5" fillId="11" borderId="10" xfId="0" applyNumberFormat="1" applyFont="1" applyFill="1" applyBorder="1" applyAlignment="1">
      <alignment horizontal="right" vertical="center" wrapText="1"/>
    </xf>
    <xf numFmtId="10" fontId="5" fillId="11" borderId="10" xfId="0" applyNumberFormat="1" applyFont="1" applyFill="1" applyBorder="1" applyAlignment="1">
      <alignment horizontal="center" vertical="center" wrapText="1"/>
    </xf>
    <xf numFmtId="1" fontId="5" fillId="11" borderId="1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vertical="center" wrapText="1"/>
    </xf>
    <xf numFmtId="40" fontId="6" fillId="0" borderId="16" xfId="0" applyNumberFormat="1" applyFont="1" applyBorder="1" applyAlignment="1">
      <alignment vertical="center" wrapText="1"/>
    </xf>
    <xf numFmtId="0" fontId="8" fillId="8" borderId="0" xfId="0" applyFont="1" applyFill="1" applyBorder="1" applyAlignment="1">
      <alignment horizontal="left" vertical="center" wrapText="1"/>
    </xf>
    <xf numFmtId="164" fontId="8" fillId="11" borderId="4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0" fontId="7" fillId="5" borderId="21" xfId="0" applyNumberFormat="1" applyFont="1" applyFill="1" applyBorder="1" applyAlignment="1">
      <alignment horizontal="center" vertical="center"/>
    </xf>
    <xf numFmtId="10" fontId="7" fillId="5" borderId="22" xfId="0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 vertical="center"/>
    </xf>
    <xf numFmtId="10" fontId="5" fillId="5" borderId="12" xfId="0" applyNumberFormat="1" applyFont="1" applyFill="1" applyBorder="1" applyAlignment="1">
      <alignment horizontal="center" vertical="center"/>
    </xf>
    <xf numFmtId="10" fontId="5" fillId="5" borderId="23" xfId="0" applyNumberFormat="1" applyFont="1" applyFill="1" applyBorder="1" applyAlignment="1">
      <alignment horizontal="center" vertical="center"/>
    </xf>
    <xf numFmtId="10" fontId="5" fillId="5" borderId="8" xfId="0" applyNumberFormat="1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67"/>
  <sheetViews>
    <sheetView tabSelected="1" workbookViewId="0">
      <selection activeCell="G16" sqref="G16"/>
    </sheetView>
  </sheetViews>
  <sheetFormatPr baseColWidth="10" defaultColWidth="8.83203125" defaultRowHeight="12"/>
  <cols>
    <col min="1" max="1" width="17.1640625" style="6" customWidth="1"/>
    <col min="2" max="2" width="17" style="6" customWidth="1"/>
    <col min="3" max="3" width="13.6640625" style="6" bestFit="1" customWidth="1"/>
    <col min="4" max="4" width="12.6640625" style="5" customWidth="1"/>
    <col min="5" max="5" width="14.33203125" style="5" customWidth="1"/>
    <col min="6" max="6" width="14" style="5" customWidth="1"/>
    <col min="7" max="7" width="38.1640625" style="56" customWidth="1"/>
    <col min="8" max="8" width="14.5" customWidth="1"/>
  </cols>
  <sheetData>
    <row r="1" spans="1:8" ht="15.75">
      <c r="A1" s="85" t="s">
        <v>9</v>
      </c>
      <c r="B1" s="85"/>
      <c r="C1" s="85"/>
      <c r="D1" s="85"/>
      <c r="E1" s="85"/>
      <c r="F1" s="85"/>
      <c r="G1" s="85"/>
      <c r="H1" s="1"/>
    </row>
    <row r="2" spans="1:8">
      <c r="A2" s="2"/>
      <c r="B2" s="2"/>
      <c r="C2" s="2"/>
      <c r="D2" s="2"/>
      <c r="E2" s="2"/>
      <c r="F2" s="2"/>
      <c r="G2" s="54"/>
      <c r="H2" s="1"/>
    </row>
    <row r="3" spans="1:8" ht="21" customHeight="1">
      <c r="A3" s="86" t="s">
        <v>45</v>
      </c>
      <c r="B3" s="86"/>
      <c r="C3" s="86"/>
      <c r="D3" s="86"/>
      <c r="E3" s="86"/>
      <c r="F3" s="86"/>
      <c r="G3" s="54"/>
      <c r="H3" s="1"/>
    </row>
    <row r="4" spans="1:8" ht="13" thickBot="1">
      <c r="A4" s="2"/>
      <c r="B4" s="2"/>
      <c r="C4" s="2"/>
      <c r="D4" s="2"/>
      <c r="E4" s="2"/>
      <c r="F4" s="2"/>
      <c r="G4" s="54"/>
      <c r="H4" s="1"/>
    </row>
    <row r="5" spans="1:8" ht="17.25" customHeight="1" thickBot="1">
      <c r="A5" s="97" t="s">
        <v>32</v>
      </c>
      <c r="B5" s="98"/>
      <c r="C5" s="99"/>
      <c r="D5" s="100"/>
      <c r="E5" s="100"/>
      <c r="F5" s="101"/>
      <c r="G5" s="55"/>
      <c r="H5" s="1"/>
    </row>
    <row r="6" spans="1:8" ht="13" thickBot="1">
      <c r="A6" s="3"/>
      <c r="B6" s="3"/>
      <c r="C6" s="3"/>
      <c r="D6" s="3"/>
      <c r="E6" s="3"/>
      <c r="F6" s="3"/>
    </row>
    <row r="7" spans="1:8" ht="13" thickBot="1">
      <c r="A7" s="94" t="s">
        <v>17</v>
      </c>
      <c r="B7" s="95"/>
      <c r="C7" s="95"/>
      <c r="D7" s="95"/>
      <c r="E7" s="95"/>
      <c r="F7" s="96"/>
    </row>
    <row r="8" spans="1:8" ht="37" thickBot="1">
      <c r="A8" s="8" t="s">
        <v>12</v>
      </c>
      <c r="B8" s="9" t="s">
        <v>10</v>
      </c>
      <c r="C8" s="9" t="s">
        <v>11</v>
      </c>
      <c r="D8" s="9" t="s">
        <v>14</v>
      </c>
      <c r="E8" s="9" t="s">
        <v>1</v>
      </c>
      <c r="F8" s="10" t="s">
        <v>2</v>
      </c>
      <c r="G8" s="57" t="s">
        <v>39</v>
      </c>
    </row>
    <row r="9" spans="1:8" ht="24">
      <c r="A9" s="49" t="s">
        <v>13</v>
      </c>
      <c r="B9" s="48"/>
      <c r="C9" s="7"/>
      <c r="D9" s="66"/>
      <c r="E9" s="67"/>
      <c r="F9" s="20">
        <f t="shared" ref="F9:F12" si="0">E9*12</f>
        <v>0</v>
      </c>
      <c r="G9" s="83" t="s">
        <v>63</v>
      </c>
    </row>
    <row r="10" spans="1:8" ht="18" customHeight="1">
      <c r="A10" s="26" t="s">
        <v>15</v>
      </c>
      <c r="B10" s="48"/>
      <c r="C10" s="7"/>
      <c r="D10" s="66"/>
      <c r="E10" s="67"/>
      <c r="F10" s="20">
        <f t="shared" si="0"/>
        <v>0</v>
      </c>
      <c r="G10" s="58"/>
    </row>
    <row r="11" spans="1:8" ht="18" customHeight="1">
      <c r="A11" s="26" t="s">
        <v>59</v>
      </c>
      <c r="B11" s="48"/>
      <c r="C11" s="7"/>
      <c r="D11" s="66"/>
      <c r="E11" s="67"/>
      <c r="F11" s="20">
        <f t="shared" si="0"/>
        <v>0</v>
      </c>
      <c r="G11" s="58"/>
    </row>
    <row r="12" spans="1:8" ht="18" customHeight="1">
      <c r="A12" s="26" t="s">
        <v>60</v>
      </c>
      <c r="B12" s="50"/>
      <c r="C12" s="7"/>
      <c r="D12" s="66"/>
      <c r="E12" s="67"/>
      <c r="F12" s="20">
        <f t="shared" si="0"/>
        <v>0</v>
      </c>
      <c r="G12" s="58"/>
    </row>
    <row r="13" spans="1:8" ht="18" customHeight="1" thickBot="1">
      <c r="A13" s="26"/>
      <c r="B13" s="50"/>
      <c r="C13" s="7"/>
      <c r="D13" s="66"/>
      <c r="E13" s="67"/>
      <c r="F13" s="20"/>
      <c r="G13" s="58"/>
    </row>
    <row r="14" spans="1:8" ht="18" customHeight="1" thickBot="1">
      <c r="A14" s="118" t="s">
        <v>16</v>
      </c>
      <c r="B14" s="119"/>
      <c r="C14" s="119"/>
      <c r="D14" s="53"/>
      <c r="E14" s="13">
        <f>SUM(E9:E13)</f>
        <v>0</v>
      </c>
      <c r="F14" s="14">
        <f>SUM(F9:F13)</f>
        <v>0</v>
      </c>
    </row>
    <row r="15" spans="1:8" ht="18" customHeight="1" thickBot="1">
      <c r="A15" s="4"/>
      <c r="B15" s="5"/>
      <c r="C15" s="5"/>
    </row>
    <row r="16" spans="1:8" ht="18" customHeight="1" thickBot="1">
      <c r="A16" s="105" t="s">
        <v>18</v>
      </c>
      <c r="B16" s="106"/>
      <c r="C16" s="106"/>
      <c r="D16" s="106"/>
      <c r="E16" s="106"/>
      <c r="F16" s="107"/>
    </row>
    <row r="17" spans="1:7" ht="25" thickBot="1">
      <c r="A17" s="130"/>
      <c r="B17" s="131"/>
      <c r="C17" s="131"/>
      <c r="D17" s="131"/>
      <c r="E17" s="11" t="s">
        <v>49</v>
      </c>
      <c r="F17" s="12" t="s">
        <v>50</v>
      </c>
    </row>
    <row r="18" spans="1:7" ht="18" customHeight="1">
      <c r="A18" s="125" t="s">
        <v>19</v>
      </c>
      <c r="B18" s="126"/>
      <c r="C18" s="126"/>
      <c r="D18" s="126"/>
      <c r="E18" s="19">
        <f>E14</f>
        <v>0</v>
      </c>
      <c r="F18" s="20">
        <f>F14</f>
        <v>0</v>
      </c>
    </row>
    <row r="19" spans="1:7" ht="18" customHeight="1">
      <c r="A19" s="127" t="s">
        <v>36</v>
      </c>
      <c r="B19" s="128"/>
      <c r="C19" s="128"/>
      <c r="D19" s="128"/>
      <c r="E19" s="22">
        <f>F19/12</f>
        <v>0</v>
      </c>
      <c r="F19" s="23">
        <f>-F14*0.07</f>
        <v>0</v>
      </c>
    </row>
    <row r="20" spans="1:7" ht="24">
      <c r="A20" s="127" t="s">
        <v>20</v>
      </c>
      <c r="B20" s="128"/>
      <c r="C20" s="128"/>
      <c r="D20" s="128"/>
      <c r="E20" s="65"/>
      <c r="F20" s="21">
        <f>E20*12</f>
        <v>0</v>
      </c>
      <c r="G20" s="63" t="s">
        <v>62</v>
      </c>
    </row>
    <row r="21" spans="1:7" ht="18" customHeight="1" thickBot="1">
      <c r="A21" s="120" t="s">
        <v>21</v>
      </c>
      <c r="B21" s="121"/>
      <c r="C21" s="121"/>
      <c r="D21" s="121"/>
      <c r="E21" s="64">
        <f>SUM(E18:E20)</f>
        <v>0</v>
      </c>
      <c r="F21" s="64">
        <f>SUM(F18:F20)</f>
        <v>0</v>
      </c>
    </row>
    <row r="22" spans="1:7" ht="18" customHeight="1" thickBot="1">
      <c r="A22" s="4"/>
      <c r="B22" s="5"/>
      <c r="C22" s="5"/>
    </row>
    <row r="23" spans="1:7" ht="18" customHeight="1" thickBot="1">
      <c r="A23" s="122" t="s">
        <v>22</v>
      </c>
      <c r="B23" s="123"/>
      <c r="C23" s="123"/>
      <c r="D23" s="123"/>
      <c r="E23" s="123"/>
      <c r="F23" s="124"/>
    </row>
    <row r="24" spans="1:7" ht="25" thickBot="1">
      <c r="A24" s="130"/>
      <c r="B24" s="131"/>
      <c r="C24" s="131"/>
      <c r="D24" s="131"/>
      <c r="E24" s="11" t="s">
        <v>48</v>
      </c>
      <c r="F24" s="12" t="s">
        <v>47</v>
      </c>
    </row>
    <row r="25" spans="1:7" ht="24">
      <c r="A25" s="134" t="s">
        <v>26</v>
      </c>
      <c r="B25" s="135"/>
      <c r="C25" s="135"/>
      <c r="D25" s="135"/>
      <c r="E25" s="18">
        <f t="shared" ref="E25:E32" si="1">F25/12</f>
        <v>0</v>
      </c>
      <c r="F25" s="69">
        <v>0</v>
      </c>
      <c r="G25" s="68" t="s">
        <v>64</v>
      </c>
    </row>
    <row r="26" spans="1:7" ht="18" customHeight="1">
      <c r="A26" s="127" t="s">
        <v>27</v>
      </c>
      <c r="B26" s="128"/>
      <c r="C26" s="128"/>
      <c r="D26" s="128"/>
      <c r="E26" s="15">
        <f t="shared" si="1"/>
        <v>0</v>
      </c>
      <c r="F26" s="70">
        <v>0</v>
      </c>
    </row>
    <row r="27" spans="1:7">
      <c r="A27" s="102" t="s">
        <v>33</v>
      </c>
      <c r="B27" s="103"/>
      <c r="C27" s="103"/>
      <c r="D27" s="104"/>
      <c r="E27" s="15">
        <f t="shared" si="1"/>
        <v>0</v>
      </c>
      <c r="F27" s="70">
        <v>0</v>
      </c>
    </row>
    <row r="28" spans="1:7">
      <c r="A28" s="102" t="s">
        <v>24</v>
      </c>
      <c r="B28" s="103"/>
      <c r="C28" s="103"/>
      <c r="D28" s="104"/>
      <c r="E28" s="15">
        <f t="shared" si="1"/>
        <v>0</v>
      </c>
      <c r="F28" s="70">
        <v>0</v>
      </c>
    </row>
    <row r="29" spans="1:7">
      <c r="A29" s="102" t="s">
        <v>0</v>
      </c>
      <c r="B29" s="103"/>
      <c r="C29" s="103"/>
      <c r="D29" s="104"/>
      <c r="E29" s="15">
        <f t="shared" si="1"/>
        <v>0</v>
      </c>
      <c r="F29" s="70">
        <v>0</v>
      </c>
    </row>
    <row r="30" spans="1:7" ht="24">
      <c r="A30" s="102" t="s">
        <v>4</v>
      </c>
      <c r="B30" s="103"/>
      <c r="C30" s="103"/>
      <c r="D30" s="104"/>
      <c r="E30" s="15">
        <f t="shared" si="1"/>
        <v>0</v>
      </c>
      <c r="F30" s="28">
        <f>F14*0.05</f>
        <v>0</v>
      </c>
      <c r="G30" s="56" t="s">
        <v>65</v>
      </c>
    </row>
    <row r="31" spans="1:7" ht="18" customHeight="1">
      <c r="A31" s="102" t="s">
        <v>28</v>
      </c>
      <c r="B31" s="103"/>
      <c r="C31" s="103"/>
      <c r="D31" s="104"/>
      <c r="E31" s="15">
        <f t="shared" si="1"/>
        <v>0</v>
      </c>
      <c r="F31" s="71">
        <v>0</v>
      </c>
    </row>
    <row r="32" spans="1:7">
      <c r="A32" s="102" t="s">
        <v>23</v>
      </c>
      <c r="B32" s="103"/>
      <c r="C32" s="103"/>
      <c r="D32" s="104"/>
      <c r="E32" s="15">
        <f t="shared" si="1"/>
        <v>0</v>
      </c>
      <c r="F32" s="72">
        <v>0</v>
      </c>
    </row>
    <row r="33" spans="1:11" ht="18" customHeight="1" thickBot="1">
      <c r="A33" s="132" t="s">
        <v>29</v>
      </c>
      <c r="B33" s="133"/>
      <c r="C33" s="133"/>
      <c r="D33" s="133"/>
      <c r="E33" s="74">
        <f>SUM(E25:E32)</f>
        <v>0</v>
      </c>
      <c r="F33" s="73">
        <f>SUM(F25:F32)</f>
        <v>0</v>
      </c>
    </row>
    <row r="34" spans="1:11" ht="18" customHeight="1" thickBot="1"/>
    <row r="35" spans="1:11" ht="18" customHeight="1" thickBot="1">
      <c r="A35" s="108" t="s">
        <v>3</v>
      </c>
      <c r="B35" s="109"/>
      <c r="C35" s="109"/>
      <c r="D35" s="109"/>
      <c r="E35" s="16">
        <f>E21-E33</f>
        <v>0</v>
      </c>
      <c r="F35" s="17">
        <f>F21-F33</f>
        <v>0</v>
      </c>
    </row>
    <row r="36" spans="1:11" ht="18" customHeight="1"/>
    <row r="37" spans="1:11" s="6" customFormat="1" ht="20.25" customHeight="1">
      <c r="A37" s="87" t="s">
        <v>46</v>
      </c>
      <c r="B37" s="87"/>
      <c r="C37" s="87"/>
      <c r="D37" s="87"/>
      <c r="E37" s="87"/>
      <c r="F37" s="87"/>
      <c r="G37" s="56"/>
    </row>
    <row r="38" spans="1:11" s="6" customFormat="1" ht="20.25" customHeight="1" thickBot="1">
      <c r="A38" s="35"/>
      <c r="B38" s="35"/>
      <c r="C38" s="35"/>
      <c r="D38" s="35"/>
      <c r="E38" s="35"/>
      <c r="F38" s="35"/>
      <c r="G38" s="56"/>
    </row>
    <row r="39" spans="1:11" s="6" customFormat="1" ht="20.25" customHeight="1">
      <c r="A39" s="112" t="s">
        <v>53</v>
      </c>
      <c r="B39" s="113"/>
      <c r="C39" s="113"/>
      <c r="D39" s="113"/>
      <c r="E39" s="113"/>
      <c r="F39" s="114"/>
      <c r="G39" s="56"/>
    </row>
    <row r="40" spans="1:11" s="6" customFormat="1" ht="20.25" customHeight="1">
      <c r="A40" s="75">
        <v>0</v>
      </c>
      <c r="B40" s="115" t="s">
        <v>52</v>
      </c>
      <c r="C40" s="116"/>
      <c r="D40" s="116"/>
      <c r="E40" s="116"/>
      <c r="F40" s="117"/>
      <c r="G40" s="56"/>
    </row>
    <row r="41" spans="1:11" s="6" customFormat="1" ht="20.25" customHeight="1">
      <c r="A41" s="76">
        <v>0</v>
      </c>
      <c r="B41" s="110" t="s">
        <v>7</v>
      </c>
      <c r="C41" s="110"/>
      <c r="D41" s="110"/>
      <c r="E41" s="110"/>
      <c r="F41" s="111"/>
      <c r="G41" s="56"/>
    </row>
    <row r="42" spans="1:11" s="6" customFormat="1" ht="20.25" customHeight="1">
      <c r="A42" s="76">
        <v>0</v>
      </c>
      <c r="B42" s="115" t="s">
        <v>8</v>
      </c>
      <c r="C42" s="116"/>
      <c r="D42" s="116"/>
      <c r="E42" s="116"/>
      <c r="F42" s="117"/>
      <c r="G42" s="56"/>
    </row>
    <row r="43" spans="1:11" s="6" customFormat="1" ht="20.25" customHeight="1" thickBot="1">
      <c r="A43" s="77">
        <f>SUM(A40:A42)</f>
        <v>0</v>
      </c>
      <c r="B43" s="139" t="s">
        <v>51</v>
      </c>
      <c r="C43" s="139"/>
      <c r="D43" s="139"/>
      <c r="E43" s="139"/>
      <c r="F43" s="140"/>
      <c r="G43" s="56"/>
    </row>
    <row r="44" spans="1:11" s="6" customFormat="1" ht="20.25" customHeight="1">
      <c r="A44" s="36"/>
      <c r="D44" s="5"/>
      <c r="E44" s="5"/>
      <c r="F44" s="5"/>
      <c r="G44" s="56"/>
    </row>
    <row r="45" spans="1:11" s="6" customFormat="1" ht="20.25" customHeight="1" thickBot="1">
      <c r="A45" s="37"/>
      <c r="B45" s="38"/>
      <c r="C45" s="38"/>
      <c r="D45" s="38"/>
      <c r="E45" s="38"/>
      <c r="F45" s="38"/>
      <c r="G45" s="56"/>
    </row>
    <row r="46" spans="1:11" s="6" customFormat="1" ht="18" customHeight="1">
      <c r="A46" s="134" t="s">
        <v>30</v>
      </c>
      <c r="B46" s="135"/>
      <c r="C46" s="135"/>
      <c r="D46" s="135"/>
      <c r="E46" s="136" t="s">
        <v>43</v>
      </c>
      <c r="F46" s="137"/>
      <c r="G46" s="59"/>
      <c r="H46" s="24"/>
    </row>
    <row r="47" spans="1:11" s="6" customFormat="1" ht="24">
      <c r="A47" s="34" t="s">
        <v>51</v>
      </c>
      <c r="B47" s="25" t="s">
        <v>34</v>
      </c>
      <c r="C47" s="25" t="s">
        <v>31</v>
      </c>
      <c r="D47" s="25" t="s">
        <v>41</v>
      </c>
      <c r="E47" s="27" t="s">
        <v>37</v>
      </c>
      <c r="F47" s="39" t="s">
        <v>38</v>
      </c>
      <c r="G47" s="57"/>
    </row>
    <row r="48" spans="1:11" s="6" customFormat="1" ht="18" customHeight="1">
      <c r="A48" s="147">
        <f>A43</f>
        <v>0</v>
      </c>
      <c r="B48" s="78">
        <v>0</v>
      </c>
      <c r="C48" s="79">
        <v>5.5E-2</v>
      </c>
      <c r="D48" s="80">
        <v>20</v>
      </c>
      <c r="E48" s="88"/>
      <c r="F48" s="91"/>
      <c r="G48" s="84" t="s">
        <v>61</v>
      </c>
      <c r="H48" s="30"/>
      <c r="I48" s="30"/>
      <c r="J48" s="30"/>
      <c r="K48" s="30"/>
    </row>
    <row r="49" spans="1:11" s="6" customFormat="1" ht="18" customHeight="1">
      <c r="A49" s="147"/>
      <c r="B49" s="78">
        <v>0</v>
      </c>
      <c r="C49" s="79">
        <v>0.03</v>
      </c>
      <c r="D49" s="80">
        <v>20</v>
      </c>
      <c r="E49" s="89"/>
      <c r="F49" s="92"/>
      <c r="G49" s="84"/>
      <c r="H49" s="30"/>
      <c r="I49" s="30"/>
      <c r="J49" s="30"/>
      <c r="K49" s="30"/>
    </row>
    <row r="50" spans="1:11" ht="24">
      <c r="A50" s="148"/>
      <c r="B50" s="43">
        <v>0</v>
      </c>
      <c r="C50" s="25" t="s">
        <v>40</v>
      </c>
      <c r="D50" s="25" t="s">
        <v>42</v>
      </c>
      <c r="E50" s="90"/>
      <c r="F50" s="93"/>
      <c r="G50" s="60" t="s">
        <v>54</v>
      </c>
      <c r="H50" s="31"/>
      <c r="I50" s="31"/>
      <c r="J50" s="31"/>
      <c r="K50" s="32"/>
    </row>
    <row r="51" spans="1:11">
      <c r="A51" s="148"/>
      <c r="B51" s="44">
        <f>B48</f>
        <v>0</v>
      </c>
      <c r="C51" s="33">
        <f>C48/12</f>
        <v>4.5833333333333334E-3</v>
      </c>
      <c r="D51" s="29">
        <f>D48*12</f>
        <v>240</v>
      </c>
      <c r="E51" s="45">
        <f>PMT(C51,D51,B51)</f>
        <v>0</v>
      </c>
      <c r="F51" s="40">
        <f>E51*12</f>
        <v>0</v>
      </c>
      <c r="G51" s="61"/>
      <c r="H51" s="31"/>
      <c r="I51" s="31"/>
      <c r="J51" s="31"/>
      <c r="K51" s="32"/>
    </row>
    <row r="52" spans="1:11" ht="18" customHeight="1">
      <c r="A52" s="148"/>
      <c r="B52" s="44">
        <f>B49</f>
        <v>0</v>
      </c>
      <c r="C52" s="33">
        <f>C49/12</f>
        <v>2.5000000000000001E-3</v>
      </c>
      <c r="D52" s="29">
        <f>D49*12</f>
        <v>240</v>
      </c>
      <c r="E52" s="45">
        <f>PMT(C52,D52,B52)</f>
        <v>0</v>
      </c>
      <c r="F52" s="40">
        <f>E52*12</f>
        <v>0</v>
      </c>
      <c r="G52" s="54"/>
      <c r="H52" s="32"/>
      <c r="I52" s="32"/>
      <c r="J52" s="32"/>
      <c r="K52" s="32"/>
    </row>
    <row r="53" spans="1:11" ht="18" customHeight="1" thickBot="1">
      <c r="A53" s="145" t="s">
        <v>35</v>
      </c>
      <c r="B53" s="146"/>
      <c r="C53" s="146"/>
      <c r="D53" s="146"/>
      <c r="E53" s="41">
        <f>E35+E51+E52</f>
        <v>0</v>
      </c>
      <c r="F53" s="51">
        <f>E53*12</f>
        <v>0</v>
      </c>
      <c r="G53" s="54"/>
      <c r="H53" s="32"/>
      <c r="I53" s="32"/>
      <c r="J53" s="32"/>
      <c r="K53" s="32"/>
    </row>
    <row r="54" spans="1:11" ht="18" customHeight="1" thickBot="1"/>
    <row r="55" spans="1:11" ht="37" thickBot="1">
      <c r="E55" s="8" t="s">
        <v>25</v>
      </c>
      <c r="F55" s="10" t="s">
        <v>6</v>
      </c>
    </row>
    <row r="56" spans="1:11" ht="13" thickBot="1">
      <c r="A56" s="142" t="s">
        <v>44</v>
      </c>
      <c r="B56" s="143"/>
      <c r="C56" s="143"/>
      <c r="D56" s="144"/>
      <c r="E56" s="52">
        <f>F35</f>
        <v>0</v>
      </c>
      <c r="F56" s="81">
        <f>E56/0.08</f>
        <v>0</v>
      </c>
      <c r="G56" s="62"/>
    </row>
    <row r="57" spans="1:11" ht="18" customHeight="1" thickBot="1"/>
    <row r="58" spans="1:11" ht="18" customHeight="1" thickBot="1">
      <c r="A58" s="141" t="s">
        <v>5</v>
      </c>
      <c r="B58" s="141"/>
      <c r="C58" s="141"/>
      <c r="D58" s="141"/>
      <c r="E58" s="141"/>
      <c r="F58" s="82" t="e">
        <f>F35/-(F51+F52)</f>
        <v>#DIV/0!</v>
      </c>
    </row>
    <row r="59" spans="1:11" ht="18" customHeight="1" thickBot="1"/>
    <row r="60" spans="1:11" ht="18" customHeight="1" thickBot="1">
      <c r="A60" s="138" t="s">
        <v>58</v>
      </c>
      <c r="B60" s="138"/>
      <c r="C60" s="138"/>
      <c r="D60" s="138"/>
      <c r="E60" s="138"/>
      <c r="F60" s="47" t="e">
        <f>A48/F56</f>
        <v>#DIV/0!</v>
      </c>
    </row>
    <row r="61" spans="1:11" ht="18" customHeight="1" thickBot="1"/>
    <row r="62" spans="1:11" ht="18" customHeight="1" thickBot="1">
      <c r="A62" s="138" t="s">
        <v>55</v>
      </c>
      <c r="B62" s="138"/>
      <c r="C62" s="138"/>
      <c r="D62" s="138"/>
      <c r="E62" s="138"/>
      <c r="F62" s="42" t="e">
        <f>A48/D14</f>
        <v>#DIV/0!</v>
      </c>
    </row>
    <row r="63" spans="1:11" ht="18" customHeight="1" thickBot="1"/>
    <row r="64" spans="1:11" ht="18" customHeight="1" thickBot="1">
      <c r="A64" s="138" t="s">
        <v>56</v>
      </c>
      <c r="B64" s="138"/>
      <c r="C64" s="138"/>
      <c r="D64" s="138"/>
      <c r="E64" s="138"/>
      <c r="F64" s="42" t="e">
        <f>F21/D14</f>
        <v>#DIV/0!</v>
      </c>
    </row>
    <row r="65" spans="1:6" ht="18" customHeight="1" thickBot="1"/>
    <row r="66" spans="1:6" ht="18" customHeight="1" thickBot="1">
      <c r="A66" s="129" t="s">
        <v>57</v>
      </c>
      <c r="B66" s="129"/>
      <c r="C66" s="129"/>
      <c r="D66" s="129"/>
      <c r="E66" s="129"/>
      <c r="F66" s="46" t="e">
        <f>A48/F35</f>
        <v>#DIV/0!</v>
      </c>
    </row>
    <row r="67" spans="1:6" ht="18" customHeight="1"/>
  </sheetData>
  <sheetCalcPr fullCalcOnLoad="1"/>
  <mergeCells count="43">
    <mergeCell ref="A56:D56"/>
    <mergeCell ref="A53:D53"/>
    <mergeCell ref="A48:A52"/>
    <mergeCell ref="A66:E66"/>
    <mergeCell ref="A17:D17"/>
    <mergeCell ref="A20:D20"/>
    <mergeCell ref="A33:D33"/>
    <mergeCell ref="A24:D24"/>
    <mergeCell ref="A25:D25"/>
    <mergeCell ref="A19:D19"/>
    <mergeCell ref="E46:F46"/>
    <mergeCell ref="A46:D46"/>
    <mergeCell ref="A32:D32"/>
    <mergeCell ref="A64:E64"/>
    <mergeCell ref="B42:F42"/>
    <mergeCell ref="A62:E62"/>
    <mergeCell ref="A60:E60"/>
    <mergeCell ref="B43:F43"/>
    <mergeCell ref="A58:E58"/>
    <mergeCell ref="B40:F40"/>
    <mergeCell ref="A14:C14"/>
    <mergeCell ref="A21:D21"/>
    <mergeCell ref="A23:F23"/>
    <mergeCell ref="A31:D31"/>
    <mergeCell ref="A18:D18"/>
    <mergeCell ref="A26:D26"/>
    <mergeCell ref="A27:D27"/>
    <mergeCell ref="G48:G49"/>
    <mergeCell ref="A1:G1"/>
    <mergeCell ref="A3:F3"/>
    <mergeCell ref="A37:F37"/>
    <mergeCell ref="E48:E50"/>
    <mergeCell ref="F48:F50"/>
    <mergeCell ref="A7:F7"/>
    <mergeCell ref="A5:B5"/>
    <mergeCell ref="C5:F5"/>
    <mergeCell ref="A30:D30"/>
    <mergeCell ref="A16:F16"/>
    <mergeCell ref="A35:D35"/>
    <mergeCell ref="B41:F41"/>
    <mergeCell ref="A28:D28"/>
    <mergeCell ref="A29:D29"/>
    <mergeCell ref="A39:F39"/>
  </mergeCells>
  <phoneticPr fontId="0" type="noConversion"/>
  <printOptions horizontalCentered="1"/>
  <pageMargins left="0.5" right="0.5" top="0.5" bottom="0.5" header="0.5" footer="0.5"/>
  <headerFooter alignWithMargins="0">
    <oddFooter>&amp;L&amp;F&amp;C&amp;P OF &amp;N</oddFooter>
  </headerFooter>
  <rowBreaks count="1" manualBreakCount="1">
    <brk id="36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sheetCalcPr fullCalcOnLoad="1"/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Austin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Austin</dc:creator>
  <cp:lastModifiedBy>Travis Brown</cp:lastModifiedBy>
  <cp:lastPrinted>2011-07-05T16:38:36Z</cp:lastPrinted>
  <dcterms:created xsi:type="dcterms:W3CDTF">2006-07-10T20:27:36Z</dcterms:created>
  <dcterms:modified xsi:type="dcterms:W3CDTF">2013-10-16T15:21:27Z</dcterms:modified>
</cp:coreProperties>
</file>